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Op Creditors" sheetId="2" r:id="rId1"/>
    <sheet name="S.Financial Creditors" sheetId="3" r:id="rId2"/>
    <sheet name="Unsecured FC" sheetId="4" r:id="rId3"/>
    <sheet name="Other Creditors" sheetId="5" r:id="rId4"/>
    <sheet name="Sheet2" sheetId="6" r:id="rId5"/>
  </sheets>
  <definedNames>
    <definedName name="_xlnm.Print_Area" localSheetId="0">'Op Creditors'!$A$1:$P$18</definedName>
  </definedNames>
  <calcPr calcId="124519"/>
</workbook>
</file>

<file path=xl/calcChain.xml><?xml version="1.0" encoding="utf-8"?>
<calcChain xmlns="http://schemas.openxmlformats.org/spreadsheetml/2006/main">
  <c r="O8" i="6"/>
  <c r="J11"/>
  <c r="J9"/>
  <c r="J7"/>
  <c r="J5"/>
  <c r="H11"/>
  <c r="K27" i="5"/>
  <c r="I27"/>
  <c r="H27"/>
  <c r="F27"/>
  <c r="E27"/>
  <c r="F24" i="2"/>
  <c r="F23"/>
  <c r="E23"/>
  <c r="I10" i="5"/>
  <c r="H10"/>
  <c r="F10"/>
  <c r="K10" s="1"/>
  <c r="E10"/>
  <c r="E24" i="2" s="1"/>
  <c r="I17" i="4"/>
  <c r="H17"/>
  <c r="F17"/>
  <c r="K17" s="1"/>
  <c r="E17"/>
  <c r="E17" i="2"/>
  <c r="E22" s="1"/>
  <c r="I10" i="3"/>
  <c r="H10"/>
  <c r="E10"/>
  <c r="F10"/>
  <c r="K10" s="1"/>
  <c r="F17" i="2"/>
  <c r="E28" l="1"/>
  <c r="F22"/>
  <c r="F28" s="1"/>
  <c r="F27"/>
  <c r="E25"/>
  <c r="F25" l="1"/>
  <c r="G23" s="1"/>
  <c r="F29"/>
  <c r="G28" s="1"/>
  <c r="K17"/>
  <c r="G22" l="1"/>
  <c r="G24"/>
  <c r="G27"/>
  <c r="G29" s="1"/>
  <c r="G25" l="1"/>
</calcChain>
</file>

<file path=xl/sharedStrings.xml><?xml version="1.0" encoding="utf-8"?>
<sst xmlns="http://schemas.openxmlformats.org/spreadsheetml/2006/main" count="135" uniqueCount="50">
  <si>
    <t>Total</t>
  </si>
  <si>
    <t>Name of the Corporate Debtor : Didwania Spinning Mills Private Limited</t>
  </si>
  <si>
    <t>Sl No.</t>
  </si>
  <si>
    <t>Name of the Creditor</t>
  </si>
  <si>
    <t>Identification No.</t>
  </si>
  <si>
    <t>Details of claim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</si>
  <si>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</si>
  <si>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</si>
  <si>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</si>
  <si>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</si>
  <si>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</si>
  <si>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security interest</t>
  </si>
  <si>
    <t>Amount covered by guarantee</t>
  </si>
  <si>
    <t>% of voting share in CoC</t>
  </si>
  <si>
    <t>Amount of contingent claim</t>
  </si>
  <si>
    <t>Amount of mutual dues that may be set off</t>
  </si>
  <si>
    <t>Amount of claim not admitted</t>
  </si>
  <si>
    <t>Amount of claim under verification</t>
  </si>
  <si>
    <t>Remarks if any</t>
  </si>
  <si>
    <t>Date of Commencement of Liquidation : 12/07/2022</t>
  </si>
  <si>
    <t>List of Creditors as on : 18/08/2022</t>
  </si>
  <si>
    <t>Amount in Rs.</t>
  </si>
  <si>
    <t>Amount covered by lien or attachment pending disposal</t>
  </si>
  <si>
    <t>Whether lien or attachment removed            (Yes/No)</t>
  </si>
  <si>
    <t>% share in total amount of claims admitted</t>
  </si>
  <si>
    <t>Unsecured</t>
  </si>
  <si>
    <t>NA</t>
  </si>
  <si>
    <t>List of Operational Creditors (other than Workmen, Employees and Government Dues)</t>
  </si>
  <si>
    <t>List of Secured Financial Creditors ( other than Financial Creditors belonging to any class of creditors)</t>
  </si>
  <si>
    <t>Whether related party?</t>
  </si>
  <si>
    <t>List of Unsecured Financial Creditors ( other than Financial Creditors belonging to any class of creditors)</t>
  </si>
  <si>
    <t>List of Other Creditors ( other than Financial Creditors and Operational Creditors)</t>
  </si>
  <si>
    <t>No</t>
  </si>
  <si>
    <t>Name of the Corporate Debtor : GRL Tires Private Limited</t>
  </si>
  <si>
    <t>Date of Commencement of Liquidation : 07/06/2024</t>
  </si>
  <si>
    <t>List of Creditors as on : 25/08/2024</t>
  </si>
  <si>
    <t>Name of the Corporate Debtor : GRL Tire Private Limited</t>
  </si>
  <si>
    <t>VIJAY BADHWAR</t>
  </si>
  <si>
    <t>24/07/2024</t>
  </si>
  <si>
    <t>Statutory Dues</t>
  </si>
  <si>
    <t>List of Government Dues</t>
  </si>
  <si>
    <t>ITO 7(1)(1) Mumbai</t>
  </si>
  <si>
    <t>Park Chambers Limited</t>
  </si>
  <si>
    <t>U65993WB1978PLC031327</t>
  </si>
  <si>
    <t>26/12/2019</t>
  </si>
  <si>
    <t>Unsecured Financial Creditor</t>
  </si>
  <si>
    <t>Unsecufed other dues</t>
  </si>
  <si>
    <t>Park chambers Ltd.</t>
  </si>
  <si>
    <t>Vijay Budhwar</t>
  </si>
  <si>
    <t>ITO 7(1)1) Mumbai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</si>
</sst>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2" fillId="0" borderId="7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43" fontId="0" fillId="0" borderId="0" xfId="1" applyFont="1" applyBorder="1" applyAlignment="1">
      <alignment vertical="center"/>
    </xf>
    <xf numFmtId="3" fontId="8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view="pageBreakPreview" zoomScale="60" workbookViewId="0">
      <selection activeCell="F20" sqref="F20"/>
    </sheetView>
  </sheetViews>
  <sheetFormatPr defaultRowHeight="15"/>
  <cols>
    <col min="2" max="2" width="31.85546875" customWidth="1"/>
    <col min="3" max="3" width="22.85546875" bestFit="1" customWidth="1"/>
    <col min="4" max="4" width="21.5703125" bestFit="1" customWidth="1"/>
    <col min="5" max="5" width="22.5703125" bestFit="1" customWidth="1"/>
    <col min="6" max="6" width="17.85546875" customWidth="1"/>
    <col min="7" max="7" width="20.85546875" bestFit="1" customWidth="1"/>
    <col min="8" max="8" width="25.85546875" bestFit="1" customWidth="1"/>
    <col min="9" max="9" width="20.42578125" bestFit="1" customWidth="1"/>
    <col min="10" max="10" width="15.7109375" customWidth="1"/>
    <col min="11" max="11" width="14.42578125" bestFit="1" customWidth="1"/>
    <col min="12" max="12" width="14.85546875" customWidth="1"/>
    <col min="13" max="13" width="16.85546875" customWidth="1"/>
    <col min="14" max="15" width="15.7109375" customWidth="1"/>
    <col min="16" max="16" width="28" customWidth="1"/>
  </cols>
  <sheetData>
    <row r="1" spans="1:16" ht="26.25">
      <c r="A1" s="40" t="s">
        <v>36</v>
      </c>
    </row>
    <row r="2" spans="1:16" ht="26.25">
      <c r="A2" s="40" t="s">
        <v>34</v>
      </c>
      <c r="F2" s="40" t="s">
        <v>35</v>
      </c>
    </row>
    <row r="3" spans="1:16" ht="26.25">
      <c r="A3" s="40" t="s">
        <v>27</v>
      </c>
    </row>
    <row r="4" spans="1:16">
      <c r="P4" s="21" t="s">
        <v>21</v>
      </c>
    </row>
    <row r="5" spans="1:16">
      <c r="A5" s="11"/>
      <c r="B5" s="11"/>
      <c r="C5" s="12"/>
      <c r="D5" s="46" t="s">
        <v>5</v>
      </c>
      <c r="E5" s="46"/>
      <c r="F5" s="47" t="s">
        <v>8</v>
      </c>
      <c r="G5" s="48"/>
      <c r="H5" s="48"/>
      <c r="I5" s="48"/>
      <c r="J5" s="48"/>
      <c r="K5" s="49"/>
      <c r="L5" s="12"/>
      <c r="M5" s="11"/>
      <c r="N5" s="12"/>
      <c r="O5" s="11"/>
      <c r="P5" s="13"/>
    </row>
    <row r="6" spans="1:16" ht="60">
      <c r="A6" s="14" t="s">
        <v>2</v>
      </c>
      <c r="B6" s="14" t="s">
        <v>3</v>
      </c>
      <c r="C6" s="15" t="s">
        <v>4</v>
      </c>
      <c r="D6" s="16" t="s">
        <v>6</v>
      </c>
      <c r="E6" s="16" t="s">
        <v>7</v>
      </c>
      <c r="F6" s="17" t="s">
        <v>9</v>
      </c>
      <c r="G6" s="14" t="s">
        <v>10</v>
      </c>
      <c r="H6" s="17" t="s">
        <v>22</v>
      </c>
      <c r="I6" s="17" t="s">
        <v>23</v>
      </c>
      <c r="J6" s="18" t="s">
        <v>12</v>
      </c>
      <c r="K6" s="17" t="s">
        <v>24</v>
      </c>
      <c r="L6" s="18" t="s">
        <v>14</v>
      </c>
      <c r="M6" s="17" t="s">
        <v>15</v>
      </c>
      <c r="N6" s="18" t="s">
        <v>16</v>
      </c>
      <c r="O6" s="17" t="s">
        <v>17</v>
      </c>
      <c r="P6" s="19" t="s">
        <v>18</v>
      </c>
    </row>
    <row r="7" spans="1:16">
      <c r="A7" s="9">
        <v>1</v>
      </c>
      <c r="B7" s="4"/>
      <c r="C7" s="6"/>
      <c r="D7" s="9"/>
      <c r="E7" s="7"/>
      <c r="F7" s="7"/>
      <c r="G7" s="9" t="s">
        <v>25</v>
      </c>
      <c r="H7" s="6">
        <v>0</v>
      </c>
      <c r="I7" s="9" t="s">
        <v>26</v>
      </c>
      <c r="J7" s="9" t="s">
        <v>26</v>
      </c>
      <c r="K7" s="29"/>
      <c r="L7" s="6">
        <v>0</v>
      </c>
      <c r="M7" s="6">
        <v>0</v>
      </c>
      <c r="N7" s="6">
        <v>0</v>
      </c>
      <c r="O7" s="6">
        <v>0</v>
      </c>
      <c r="P7" s="6"/>
    </row>
    <row r="8" spans="1:16">
      <c r="A8" s="9"/>
      <c r="B8" s="6"/>
      <c r="C8" s="24"/>
      <c r="D8" s="28"/>
      <c r="E8" s="7"/>
      <c r="F8" s="7"/>
      <c r="G8" s="9"/>
      <c r="H8" s="6"/>
      <c r="I8" s="9"/>
      <c r="J8" s="9"/>
      <c r="K8" s="29"/>
      <c r="L8" s="6"/>
      <c r="M8" s="6"/>
      <c r="N8" s="6"/>
      <c r="O8" s="6"/>
      <c r="P8" s="6"/>
    </row>
    <row r="9" spans="1:16">
      <c r="A9" s="9"/>
      <c r="B9" s="6"/>
      <c r="C9" s="6"/>
      <c r="D9" s="28"/>
      <c r="E9" s="7"/>
      <c r="F9" s="7"/>
      <c r="G9" s="9"/>
      <c r="H9" s="6"/>
      <c r="I9" s="9"/>
      <c r="J9" s="9"/>
      <c r="K9" s="29"/>
      <c r="L9" s="6"/>
      <c r="M9" s="6"/>
      <c r="N9" s="7"/>
      <c r="O9" s="6"/>
      <c r="P9" s="6"/>
    </row>
    <row r="10" spans="1:16">
      <c r="A10" s="23"/>
      <c r="B10" s="24"/>
      <c r="C10" s="24"/>
      <c r="D10" s="23"/>
      <c r="E10" s="25"/>
      <c r="F10" s="25"/>
      <c r="G10" s="23"/>
      <c r="H10" s="24"/>
      <c r="I10" s="23"/>
      <c r="J10" s="23"/>
      <c r="K10" s="30"/>
      <c r="L10" s="24"/>
      <c r="M10" s="24"/>
      <c r="N10" s="25"/>
      <c r="O10" s="24"/>
      <c r="P10" s="31"/>
    </row>
    <row r="11" spans="1:16">
      <c r="A11" s="9"/>
      <c r="B11" s="6"/>
      <c r="C11" s="6"/>
      <c r="D11" s="9"/>
      <c r="E11" s="7"/>
      <c r="F11" s="7"/>
      <c r="G11" s="23"/>
      <c r="H11" s="6"/>
      <c r="I11" s="23"/>
      <c r="J11" s="23"/>
      <c r="K11" s="30"/>
      <c r="L11" s="6"/>
      <c r="M11" s="6"/>
      <c r="N11" s="6"/>
      <c r="O11" s="6"/>
      <c r="P11" s="6"/>
    </row>
    <row r="12" spans="1:16">
      <c r="A12" s="9"/>
      <c r="B12" s="6"/>
      <c r="C12" s="6"/>
      <c r="D12" s="9"/>
      <c r="E12" s="6"/>
      <c r="F12" s="6"/>
      <c r="G12" s="9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9"/>
      <c r="B13" s="6"/>
      <c r="C13" s="6"/>
      <c r="D13" s="9"/>
      <c r="E13" s="7"/>
      <c r="F13" s="7"/>
      <c r="G13" s="23"/>
      <c r="H13" s="6"/>
      <c r="I13" s="23"/>
      <c r="J13" s="23"/>
      <c r="K13" s="30"/>
      <c r="L13" s="6"/>
      <c r="M13" s="6"/>
      <c r="N13" s="6"/>
      <c r="O13" s="6"/>
      <c r="P13" s="6"/>
    </row>
    <row r="14" spans="1:16">
      <c r="A14" s="9"/>
      <c r="B14" s="6"/>
      <c r="C14" s="6"/>
      <c r="D14" s="9"/>
      <c r="E14" s="7"/>
      <c r="F14" s="7"/>
      <c r="G14" s="23"/>
      <c r="H14" s="6"/>
      <c r="I14" s="23"/>
      <c r="J14" s="23"/>
      <c r="K14" s="30"/>
      <c r="L14" s="6"/>
      <c r="M14" s="6"/>
      <c r="N14" s="6"/>
      <c r="O14" s="6"/>
      <c r="P14" s="6"/>
    </row>
    <row r="15" spans="1:16">
      <c r="A15" s="23"/>
      <c r="B15" s="24"/>
      <c r="C15" s="24"/>
      <c r="D15" s="23"/>
      <c r="E15" s="25"/>
      <c r="F15" s="25"/>
      <c r="G15" s="23"/>
      <c r="H15" s="6"/>
      <c r="I15" s="23"/>
      <c r="J15" s="23"/>
      <c r="K15" s="30"/>
      <c r="L15" s="24"/>
      <c r="M15" s="24"/>
      <c r="N15" s="25"/>
      <c r="O15" s="24"/>
      <c r="P15" s="37"/>
    </row>
    <row r="16" spans="1:16" ht="15.75">
      <c r="A16" s="23"/>
      <c r="B16" s="24"/>
      <c r="C16" s="24"/>
      <c r="D16" s="23"/>
      <c r="E16" s="25"/>
      <c r="F16" s="25"/>
      <c r="G16" s="23"/>
      <c r="H16" s="6"/>
      <c r="I16" s="23"/>
      <c r="J16" s="23"/>
      <c r="K16" s="30"/>
      <c r="L16" s="24"/>
      <c r="M16" s="24"/>
      <c r="N16" s="25"/>
      <c r="O16" s="24"/>
      <c r="P16" s="38"/>
    </row>
    <row r="17" spans="1:16">
      <c r="A17" s="9"/>
      <c r="B17" s="6"/>
      <c r="C17" s="6"/>
      <c r="D17" s="6"/>
      <c r="E17" s="22">
        <f>SUM(E7:E16)</f>
        <v>0</v>
      </c>
      <c r="F17" s="22">
        <f>SUM(F7:F16)</f>
        <v>0</v>
      </c>
      <c r="G17" s="6"/>
      <c r="H17" s="6"/>
      <c r="I17" s="6"/>
      <c r="J17" s="6"/>
      <c r="K17" s="22">
        <f>SUM(K7:K16)</f>
        <v>0</v>
      </c>
      <c r="L17" s="6"/>
      <c r="M17" s="6"/>
      <c r="N17" s="6"/>
      <c r="O17" s="6"/>
      <c r="P17" s="6"/>
    </row>
    <row r="22" spans="1:16">
      <c r="D22">
        <v>9</v>
      </c>
      <c r="E22" s="22">
        <f>E17</f>
        <v>0</v>
      </c>
      <c r="F22" s="7">
        <f>F17</f>
        <v>0</v>
      </c>
      <c r="G22" s="29">
        <f>F22/F25*100</f>
        <v>0</v>
      </c>
    </row>
    <row r="23" spans="1:16">
      <c r="D23">
        <v>1</v>
      </c>
      <c r="E23" s="25">
        <f>'S.Financial Creditors'!E10</f>
        <v>0</v>
      </c>
      <c r="F23" s="25">
        <f>'S.Financial Creditors'!F10</f>
        <v>0</v>
      </c>
      <c r="G23" s="29">
        <f>F23/F25*100</f>
        <v>0</v>
      </c>
    </row>
    <row r="24" spans="1:16">
      <c r="D24">
        <v>1</v>
      </c>
      <c r="E24" s="25">
        <f>'Other Creditors'!E10</f>
        <v>137162544</v>
      </c>
      <c r="F24" s="25">
        <f>'Other Creditors'!F10</f>
        <v>103861744</v>
      </c>
      <c r="G24" s="29">
        <f>F24/F25*100</f>
        <v>100</v>
      </c>
    </row>
    <row r="25" spans="1:16">
      <c r="D25" t="s">
        <v>0</v>
      </c>
      <c r="E25" s="5">
        <f>SUM(E22:E24)</f>
        <v>137162544</v>
      </c>
      <c r="F25" s="5">
        <f>SUM(F22:F24)</f>
        <v>103861744</v>
      </c>
      <c r="G25">
        <f>SUM(G22:G24)</f>
        <v>100</v>
      </c>
    </row>
    <row r="27" spans="1:16">
      <c r="F27" s="5">
        <f>F23</f>
        <v>0</v>
      </c>
      <c r="G27" s="36">
        <f>F27/F29*100</f>
        <v>0</v>
      </c>
    </row>
    <row r="28" spans="1:16">
      <c r="D28">
        <v>10</v>
      </c>
      <c r="E28" s="5">
        <f>+E22+E24</f>
        <v>137162544</v>
      </c>
      <c r="F28" s="5">
        <f>+F22+F24</f>
        <v>103861744</v>
      </c>
      <c r="G28" s="36">
        <f>F28/F29*100</f>
        <v>100</v>
      </c>
    </row>
    <row r="29" spans="1:16">
      <c r="F29" s="5">
        <f>SUM(F27:F28)</f>
        <v>103861744</v>
      </c>
      <c r="G29">
        <f>SUM(G27:G28)</f>
        <v>100</v>
      </c>
    </row>
  </sheetData>
  <mergeCells count="2">
    <mergeCell ref="D5:E5"/>
    <mergeCell ref="F5:K5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"/>
  <sheetViews>
    <sheetView view="pageBreakPreview" zoomScale="60" workbookViewId="0">
      <selection activeCell="D13" sqref="D13"/>
    </sheetView>
  </sheetViews>
  <sheetFormatPr defaultRowHeight="15"/>
  <cols>
    <col min="1" max="1" width="9.28515625" bestFit="1" customWidth="1"/>
    <col min="2" max="2" width="31.85546875" customWidth="1"/>
    <col min="3" max="3" width="24" bestFit="1" customWidth="1"/>
    <col min="4" max="4" width="15" customWidth="1"/>
    <col min="5" max="5" width="19.28515625" customWidth="1"/>
    <col min="6" max="6" width="17.85546875" customWidth="1"/>
    <col min="7" max="7" width="16.140625" customWidth="1"/>
    <col min="8" max="8" width="17.42578125" customWidth="1"/>
    <col min="9" max="9" width="18.28515625" bestFit="1" customWidth="1"/>
    <col min="10" max="10" width="15.7109375" customWidth="1"/>
    <col min="11" max="11" width="9.28515625" bestFit="1" customWidth="1"/>
    <col min="12" max="12" width="13.85546875" customWidth="1"/>
    <col min="13" max="15" width="15.7109375" customWidth="1"/>
    <col min="16" max="16" width="28" customWidth="1"/>
  </cols>
  <sheetData>
    <row r="1" spans="1:16" ht="23.25">
      <c r="A1" s="10" t="s">
        <v>33</v>
      </c>
      <c r="H1" s="2" t="s">
        <v>34</v>
      </c>
      <c r="M1" s="2" t="s">
        <v>35</v>
      </c>
    </row>
    <row r="3" spans="1:16" ht="24.75" customHeight="1">
      <c r="A3" s="40" t="s">
        <v>28</v>
      </c>
    </row>
    <row r="4" spans="1:16">
      <c r="P4" s="21" t="s">
        <v>21</v>
      </c>
    </row>
    <row r="5" spans="1:16">
      <c r="A5" s="11"/>
      <c r="B5" s="11"/>
      <c r="C5" s="12"/>
      <c r="D5" s="46" t="s">
        <v>5</v>
      </c>
      <c r="E5" s="46"/>
      <c r="F5" s="47" t="s">
        <v>8</v>
      </c>
      <c r="G5" s="48"/>
      <c r="H5" s="48"/>
      <c r="I5" s="48"/>
      <c r="J5" s="48"/>
      <c r="K5" s="49"/>
      <c r="L5" s="12"/>
      <c r="M5" s="11"/>
      <c r="N5" s="12"/>
      <c r="O5" s="11"/>
      <c r="P5" s="13"/>
    </row>
    <row r="6" spans="1:16" ht="60">
      <c r="A6" s="14" t="s">
        <v>2</v>
      </c>
      <c r="B6" s="14" t="s">
        <v>3</v>
      </c>
      <c r="C6" s="15" t="s">
        <v>4</v>
      </c>
      <c r="D6" s="20" t="s">
        <v>6</v>
      </c>
      <c r="E6" s="20" t="s">
        <v>7</v>
      </c>
      <c r="F6" s="17" t="s">
        <v>9</v>
      </c>
      <c r="G6" s="14" t="s">
        <v>10</v>
      </c>
      <c r="H6" s="17" t="s">
        <v>11</v>
      </c>
      <c r="I6" s="17" t="s">
        <v>12</v>
      </c>
      <c r="J6" s="18" t="s">
        <v>29</v>
      </c>
      <c r="K6" s="17" t="s">
        <v>13</v>
      </c>
      <c r="L6" s="18" t="s">
        <v>14</v>
      </c>
      <c r="M6" s="17" t="s">
        <v>15</v>
      </c>
      <c r="N6" s="18" t="s">
        <v>16</v>
      </c>
      <c r="O6" s="17" t="s">
        <v>17</v>
      </c>
      <c r="P6" s="19" t="s">
        <v>18</v>
      </c>
    </row>
    <row r="7" spans="1:16">
      <c r="A7" s="23"/>
      <c r="B7" s="33"/>
      <c r="C7" s="24"/>
      <c r="D7" s="23"/>
      <c r="E7" s="25"/>
      <c r="F7" s="25"/>
      <c r="G7" s="26"/>
      <c r="H7" s="25"/>
      <c r="I7" s="34"/>
      <c r="J7" s="23"/>
      <c r="K7" s="27"/>
      <c r="L7" s="24"/>
      <c r="M7" s="24"/>
      <c r="N7" s="24"/>
      <c r="O7" s="24"/>
      <c r="P7" s="3"/>
    </row>
    <row r="8" spans="1:16">
      <c r="A8" s="9"/>
      <c r="B8" s="6"/>
      <c r="C8" s="6"/>
      <c r="D8" s="9"/>
      <c r="E8" s="6"/>
      <c r="F8" s="6"/>
      <c r="G8" s="9"/>
      <c r="H8" s="6"/>
      <c r="I8" s="6"/>
      <c r="J8" s="6"/>
      <c r="K8" s="6"/>
      <c r="L8" s="6"/>
      <c r="M8" s="6"/>
      <c r="N8" s="6"/>
      <c r="O8" s="6"/>
      <c r="P8" s="6"/>
    </row>
    <row r="9" spans="1:16">
      <c r="A9" s="9"/>
      <c r="B9" s="6"/>
      <c r="C9" s="6"/>
      <c r="D9" s="9"/>
      <c r="E9" s="6"/>
      <c r="F9" s="6"/>
      <c r="G9" s="9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9"/>
      <c r="B10" s="6"/>
      <c r="C10" s="6"/>
      <c r="D10" s="6"/>
      <c r="E10" s="22">
        <f>SUM(E7:E9)</f>
        <v>0</v>
      </c>
      <c r="F10" s="22">
        <f>SUM(F7:F9)</f>
        <v>0</v>
      </c>
      <c r="G10" s="6"/>
      <c r="H10" s="22">
        <f>SUM(H7:H9)</f>
        <v>0</v>
      </c>
      <c r="I10" s="22">
        <f>SUM(I7:I9)</f>
        <v>0</v>
      </c>
      <c r="J10" s="6"/>
      <c r="K10" s="39">
        <f>SUM(K7:K9)</f>
        <v>0</v>
      </c>
      <c r="L10" s="6"/>
      <c r="M10" s="6"/>
      <c r="N10" s="6"/>
      <c r="O10" s="6"/>
      <c r="P10" s="6"/>
    </row>
  </sheetData>
  <mergeCells count="2">
    <mergeCell ref="D5:E5"/>
    <mergeCell ref="F5:K5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7"/>
  <sheetViews>
    <sheetView topLeftCell="A3" workbookViewId="0">
      <selection activeCell="E7" sqref="E7"/>
    </sheetView>
  </sheetViews>
  <sheetFormatPr defaultRowHeight="15"/>
  <cols>
    <col min="2" max="2" width="31.85546875" customWidth="1"/>
    <col min="3" max="3" width="23.85546875" bestFit="1" customWidth="1"/>
    <col min="4" max="4" width="15" customWidth="1"/>
    <col min="5" max="5" width="19.28515625" customWidth="1"/>
    <col min="6" max="6" width="17.85546875" customWidth="1"/>
    <col min="7" max="7" width="16.140625" customWidth="1"/>
    <col min="8" max="8" width="15.7109375" customWidth="1"/>
    <col min="9" max="9" width="13.7109375" customWidth="1"/>
    <col min="10" max="10" width="15.7109375" customWidth="1"/>
    <col min="12" max="12" width="13.85546875" customWidth="1"/>
    <col min="13" max="15" width="15.7109375" customWidth="1"/>
    <col min="16" max="16" width="28" customWidth="1"/>
  </cols>
  <sheetData>
    <row r="1" spans="1:16" ht="23.25">
      <c r="A1" s="10" t="s">
        <v>1</v>
      </c>
      <c r="H1" t="s">
        <v>19</v>
      </c>
      <c r="M1" t="s">
        <v>20</v>
      </c>
    </row>
    <row r="3" spans="1:16" ht="18.75">
      <c r="A3" s="1" t="s">
        <v>30</v>
      </c>
    </row>
    <row r="4" spans="1:16">
      <c r="P4" s="21" t="s">
        <v>21</v>
      </c>
    </row>
    <row r="5" spans="1:16">
      <c r="A5" s="11"/>
      <c r="B5" s="11"/>
      <c r="C5" s="12"/>
      <c r="D5" s="46" t="s">
        <v>5</v>
      </c>
      <c r="E5" s="46"/>
      <c r="F5" s="47" t="s">
        <v>8</v>
      </c>
      <c r="G5" s="48"/>
      <c r="H5" s="48"/>
      <c r="I5" s="48"/>
      <c r="J5" s="48"/>
      <c r="K5" s="49"/>
      <c r="L5" s="12"/>
      <c r="M5" s="11"/>
      <c r="N5" s="12"/>
      <c r="O5" s="11"/>
      <c r="P5" s="13"/>
    </row>
    <row r="6" spans="1:16" ht="60">
      <c r="A6" s="14" t="s">
        <v>2</v>
      </c>
      <c r="B6" s="14" t="s">
        <v>3</v>
      </c>
      <c r="C6" s="15" t="s">
        <v>4</v>
      </c>
      <c r="D6" s="32" t="s">
        <v>6</v>
      </c>
      <c r="E6" s="32" t="s">
        <v>7</v>
      </c>
      <c r="F6" s="17" t="s">
        <v>9</v>
      </c>
      <c r="G6" s="14" t="s">
        <v>10</v>
      </c>
      <c r="H6" s="17" t="s">
        <v>11</v>
      </c>
      <c r="I6" s="17" t="s">
        <v>12</v>
      </c>
      <c r="J6" s="18" t="s">
        <v>29</v>
      </c>
      <c r="K6" s="17" t="s">
        <v>13</v>
      </c>
      <c r="L6" s="18" t="s">
        <v>14</v>
      </c>
      <c r="M6" s="17" t="s">
        <v>15</v>
      </c>
      <c r="N6" s="18" t="s">
        <v>16</v>
      </c>
      <c r="O6" s="17" t="s">
        <v>17</v>
      </c>
      <c r="P6" s="19" t="s">
        <v>18</v>
      </c>
    </row>
    <row r="7" spans="1:16" ht="45">
      <c r="A7" s="23">
        <v>1</v>
      </c>
      <c r="B7" s="24" t="s">
        <v>42</v>
      </c>
      <c r="C7" s="24" t="s">
        <v>43</v>
      </c>
      <c r="D7" s="23" t="s">
        <v>44</v>
      </c>
      <c r="E7" s="25">
        <v>153639608</v>
      </c>
      <c r="F7" s="25">
        <v>153639608</v>
      </c>
      <c r="G7" s="26" t="s">
        <v>45</v>
      </c>
      <c r="H7" s="24">
        <v>0</v>
      </c>
      <c r="I7" s="23">
        <v>0</v>
      </c>
      <c r="J7" s="23" t="s">
        <v>32</v>
      </c>
      <c r="K7" s="27"/>
      <c r="L7" s="24">
        <v>0</v>
      </c>
      <c r="M7" s="24">
        <v>0</v>
      </c>
      <c r="N7" s="24">
        <v>0</v>
      </c>
      <c r="O7" s="24">
        <v>0</v>
      </c>
      <c r="P7" s="24"/>
    </row>
    <row r="8" spans="1:16">
      <c r="A8" s="9"/>
      <c r="B8" s="6"/>
      <c r="C8" s="6"/>
      <c r="D8" s="9"/>
      <c r="E8" s="6"/>
      <c r="F8" s="6"/>
      <c r="G8" s="9"/>
      <c r="H8" s="6"/>
      <c r="I8" s="6"/>
      <c r="J8" s="6"/>
      <c r="K8" s="6"/>
      <c r="L8" s="6"/>
      <c r="M8" s="6"/>
      <c r="N8" s="6"/>
      <c r="O8" s="6"/>
      <c r="P8" s="6"/>
    </row>
    <row r="9" spans="1:16">
      <c r="A9" s="9"/>
      <c r="B9" s="6"/>
      <c r="C9" s="6"/>
      <c r="D9" s="9"/>
      <c r="E9" s="6"/>
      <c r="F9" s="6"/>
      <c r="G9" s="9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9"/>
      <c r="B10" s="6"/>
      <c r="C10" s="6"/>
      <c r="D10" s="9"/>
      <c r="E10" s="6"/>
      <c r="F10" s="6"/>
      <c r="G10" s="9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9"/>
      <c r="B11" s="6"/>
      <c r="C11" s="6"/>
      <c r="D11" s="9"/>
      <c r="E11" s="6"/>
      <c r="F11" s="6"/>
      <c r="G11" s="9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9"/>
      <c r="B12" s="6"/>
      <c r="C12" s="6"/>
      <c r="D12" s="9"/>
      <c r="E12" s="6"/>
      <c r="F12" s="6"/>
      <c r="G12" s="9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9"/>
      <c r="B13" s="6"/>
      <c r="C13" s="6"/>
      <c r="D13" s="9"/>
      <c r="E13" s="6"/>
      <c r="F13" s="6"/>
      <c r="G13" s="9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9"/>
      <c r="B14" s="6"/>
      <c r="C14" s="6"/>
      <c r="D14" s="9"/>
      <c r="E14" s="6"/>
      <c r="F14" s="6"/>
      <c r="G14" s="9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9"/>
      <c r="B15" s="6"/>
      <c r="C15" s="6"/>
      <c r="D15" s="9"/>
      <c r="E15" s="6"/>
      <c r="F15" s="6"/>
      <c r="G15" s="9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9"/>
      <c r="B16" s="6"/>
      <c r="C16" s="6"/>
      <c r="D16" s="9"/>
      <c r="E16" s="6"/>
      <c r="F16" s="6"/>
      <c r="G16" s="9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9"/>
      <c r="B17" s="6"/>
      <c r="C17" s="6"/>
      <c r="D17" s="6"/>
      <c r="E17" s="22">
        <f>SUM(E7:E16)</f>
        <v>153639608</v>
      </c>
      <c r="F17" s="22">
        <f>SUM(F7:F16)</f>
        <v>153639608</v>
      </c>
      <c r="G17" s="6"/>
      <c r="H17" s="22">
        <f>SUM(H7:H16)</f>
        <v>0</v>
      </c>
      <c r="I17" s="22">
        <f>SUM(I7:I16)</f>
        <v>0</v>
      </c>
      <c r="J17" s="6"/>
      <c r="K17" s="22">
        <f>SUM(K7:K16)</f>
        <v>0</v>
      </c>
      <c r="L17" s="6"/>
      <c r="M17" s="6"/>
      <c r="N17" s="6"/>
      <c r="O17" s="6"/>
      <c r="P17" s="6"/>
    </row>
  </sheetData>
  <mergeCells count="2">
    <mergeCell ref="D5:E5"/>
    <mergeCell ref="F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7"/>
  <sheetViews>
    <sheetView tabSelected="1" view="pageBreakPreview" zoomScale="60" workbookViewId="0">
      <selection activeCell="E7" sqref="E7"/>
    </sheetView>
  </sheetViews>
  <sheetFormatPr defaultRowHeight="15"/>
  <cols>
    <col min="2" max="2" width="31.85546875" customWidth="1"/>
    <col min="3" max="3" width="18.28515625" bestFit="1" customWidth="1"/>
    <col min="4" max="4" width="21.5703125" bestFit="1" customWidth="1"/>
    <col min="5" max="5" width="22.5703125" bestFit="1" customWidth="1"/>
    <col min="6" max="6" width="17.85546875" customWidth="1"/>
    <col min="7" max="7" width="22.7109375" bestFit="1" customWidth="1"/>
    <col min="8" max="8" width="15.7109375" customWidth="1"/>
    <col min="9" max="9" width="13.7109375" customWidth="1"/>
    <col min="10" max="10" width="15.7109375" customWidth="1"/>
    <col min="12" max="12" width="13.85546875" customWidth="1"/>
    <col min="13" max="13" width="24.140625" bestFit="1" customWidth="1"/>
    <col min="14" max="15" width="15.7109375" customWidth="1"/>
    <col min="16" max="16" width="28" customWidth="1"/>
  </cols>
  <sheetData>
    <row r="1" spans="1:16" ht="26.25">
      <c r="A1" s="10" t="s">
        <v>33</v>
      </c>
      <c r="H1" s="40" t="s">
        <v>34</v>
      </c>
      <c r="N1" s="40" t="s">
        <v>35</v>
      </c>
    </row>
    <row r="3" spans="1:16" ht="24.75" customHeight="1">
      <c r="A3" s="40" t="s">
        <v>31</v>
      </c>
    </row>
    <row r="4" spans="1:16" ht="20.25" customHeight="1">
      <c r="P4" s="21" t="s">
        <v>21</v>
      </c>
    </row>
    <row r="5" spans="1:16">
      <c r="A5" s="11"/>
      <c r="B5" s="11"/>
      <c r="C5" s="12"/>
      <c r="D5" s="46" t="s">
        <v>5</v>
      </c>
      <c r="E5" s="46"/>
      <c r="F5" s="47" t="s">
        <v>8</v>
      </c>
      <c r="G5" s="48"/>
      <c r="H5" s="48"/>
      <c r="I5" s="48"/>
      <c r="J5" s="48"/>
      <c r="K5" s="49"/>
      <c r="L5" s="12"/>
      <c r="M5" s="11"/>
      <c r="N5" s="12"/>
      <c r="O5" s="11"/>
      <c r="P5" s="13"/>
    </row>
    <row r="6" spans="1:16" ht="60">
      <c r="A6" s="14" t="s">
        <v>2</v>
      </c>
      <c r="B6" s="14" t="s">
        <v>3</v>
      </c>
      <c r="C6" s="15" t="s">
        <v>4</v>
      </c>
      <c r="D6" s="32" t="s">
        <v>6</v>
      </c>
      <c r="E6" s="32" t="s">
        <v>7</v>
      </c>
      <c r="F6" s="17" t="s">
        <v>9</v>
      </c>
      <c r="G6" s="14" t="s">
        <v>10</v>
      </c>
      <c r="H6" s="17" t="s">
        <v>11</v>
      </c>
      <c r="I6" s="17" t="s">
        <v>12</v>
      </c>
      <c r="J6" s="18" t="s">
        <v>29</v>
      </c>
      <c r="K6" s="17" t="s">
        <v>13</v>
      </c>
      <c r="L6" s="18" t="s">
        <v>14</v>
      </c>
      <c r="M6" s="17" t="s">
        <v>15</v>
      </c>
      <c r="N6" s="18" t="s">
        <v>16</v>
      </c>
      <c r="O6" s="17" t="s">
        <v>17</v>
      </c>
      <c r="P6" s="19" t="s">
        <v>18</v>
      </c>
    </row>
    <row r="7" spans="1:16">
      <c r="A7" s="23">
        <v>1</v>
      </c>
      <c r="B7" s="24" t="s">
        <v>37</v>
      </c>
      <c r="C7" s="24"/>
      <c r="D7" s="23" t="s">
        <v>38</v>
      </c>
      <c r="E7" s="25">
        <v>137162544</v>
      </c>
      <c r="F7" s="25">
        <v>103861744</v>
      </c>
      <c r="G7" s="26" t="s">
        <v>46</v>
      </c>
      <c r="H7" s="24">
        <v>0</v>
      </c>
      <c r="I7" s="35">
        <v>0</v>
      </c>
      <c r="J7" s="23" t="s">
        <v>32</v>
      </c>
      <c r="K7" s="27">
        <v>0</v>
      </c>
      <c r="L7" s="24">
        <v>0</v>
      </c>
      <c r="M7" s="24">
        <v>0</v>
      </c>
      <c r="N7" s="24">
        <v>0</v>
      </c>
      <c r="O7" s="24">
        <v>0</v>
      </c>
      <c r="P7" s="24"/>
    </row>
    <row r="8" spans="1:16">
      <c r="A8" s="9"/>
      <c r="B8" s="6"/>
      <c r="C8" s="6"/>
      <c r="D8" s="9"/>
      <c r="E8" s="6"/>
      <c r="F8" s="6"/>
      <c r="G8" s="9"/>
      <c r="H8" s="6"/>
      <c r="I8" s="6"/>
      <c r="J8" s="6"/>
      <c r="K8" s="6"/>
      <c r="L8" s="6"/>
      <c r="M8" s="6"/>
      <c r="N8" s="6"/>
      <c r="O8" s="6"/>
      <c r="P8" s="6"/>
    </row>
    <row r="9" spans="1:16">
      <c r="A9" s="9"/>
      <c r="B9" s="6"/>
      <c r="C9" s="6"/>
      <c r="D9" s="9"/>
      <c r="E9" s="6"/>
      <c r="F9" s="6"/>
      <c r="G9" s="9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9"/>
      <c r="B10" s="6"/>
      <c r="C10" s="6"/>
      <c r="D10" s="6"/>
      <c r="E10" s="22">
        <f>SUM(E7:E9)</f>
        <v>137162544</v>
      </c>
      <c r="F10" s="22">
        <f>SUM(F7:F9)</f>
        <v>103861744</v>
      </c>
      <c r="G10" s="6"/>
      <c r="H10" s="22">
        <f>SUM(H7:H9)</f>
        <v>0</v>
      </c>
      <c r="I10" s="22">
        <f>SUM(I7:I9)</f>
        <v>0</v>
      </c>
      <c r="J10" s="6"/>
      <c r="K10" s="22">
        <f>SUM(K7:K9)</f>
        <v>0</v>
      </c>
      <c r="L10" s="6"/>
      <c r="M10" s="6"/>
      <c r="N10" s="6"/>
      <c r="O10" s="6"/>
      <c r="P10" s="6"/>
    </row>
    <row r="18" spans="1:16" ht="26.25">
      <c r="A18" s="10" t="s">
        <v>33</v>
      </c>
      <c r="H18" s="40" t="s">
        <v>34</v>
      </c>
      <c r="N18" s="40" t="s">
        <v>35</v>
      </c>
    </row>
    <row r="20" spans="1:16" ht="24.75" customHeight="1">
      <c r="A20" s="40" t="s">
        <v>40</v>
      </c>
    </row>
    <row r="21" spans="1:16" ht="20.25" customHeight="1">
      <c r="P21" s="21" t="s">
        <v>21</v>
      </c>
    </row>
    <row r="22" spans="1:16">
      <c r="A22" s="11"/>
      <c r="B22" s="11"/>
      <c r="C22" s="12"/>
      <c r="D22" s="46" t="s">
        <v>5</v>
      </c>
      <c r="E22" s="46"/>
      <c r="F22" s="47" t="s">
        <v>8</v>
      </c>
      <c r="G22" s="48"/>
      <c r="H22" s="48"/>
      <c r="I22" s="48"/>
      <c r="J22" s="48"/>
      <c r="K22" s="49"/>
      <c r="L22" s="12"/>
      <c r="M22" s="11"/>
      <c r="N22" s="12"/>
      <c r="O22" s="11"/>
      <c r="P22" s="13"/>
    </row>
    <row r="23" spans="1:16" ht="60">
      <c r="A23" s="14" t="s">
        <v>2</v>
      </c>
      <c r="B23" s="14" t="s">
        <v>3</v>
      </c>
      <c r="C23" s="15" t="s">
        <v>4</v>
      </c>
      <c r="D23" s="41" t="s">
        <v>6</v>
      </c>
      <c r="E23" s="41" t="s">
        <v>7</v>
      </c>
      <c r="F23" s="17" t="s">
        <v>9</v>
      </c>
      <c r="G23" s="14" t="s">
        <v>10</v>
      </c>
      <c r="H23" s="17" t="s">
        <v>11</v>
      </c>
      <c r="I23" s="17" t="s">
        <v>12</v>
      </c>
      <c r="J23" s="18" t="s">
        <v>29</v>
      </c>
      <c r="K23" s="17" t="s">
        <v>13</v>
      </c>
      <c r="L23" s="18" t="s">
        <v>14</v>
      </c>
      <c r="M23" s="17" t="s">
        <v>15</v>
      </c>
      <c r="N23" s="18" t="s">
        <v>16</v>
      </c>
      <c r="O23" s="17" t="s">
        <v>17</v>
      </c>
      <c r="P23" s="19" t="s">
        <v>18</v>
      </c>
    </row>
    <row r="24" spans="1:16">
      <c r="A24" s="23">
        <v>1</v>
      </c>
      <c r="B24" s="24" t="s">
        <v>41</v>
      </c>
      <c r="C24" s="24"/>
      <c r="D24" s="23" t="s">
        <v>38</v>
      </c>
      <c r="E24" s="25">
        <v>6466163</v>
      </c>
      <c r="F24" s="25">
        <v>6466163</v>
      </c>
      <c r="G24" s="26" t="s">
        <v>39</v>
      </c>
      <c r="H24" s="24">
        <v>0</v>
      </c>
      <c r="I24" s="35">
        <v>0</v>
      </c>
      <c r="J24" s="23" t="s">
        <v>32</v>
      </c>
      <c r="K24" s="27">
        <v>0</v>
      </c>
      <c r="L24" s="24">
        <v>0</v>
      </c>
      <c r="M24" s="24">
        <v>0</v>
      </c>
      <c r="N24" s="24">
        <v>0</v>
      </c>
      <c r="O24" s="24">
        <v>0</v>
      </c>
      <c r="P24" s="24"/>
    </row>
    <row r="25" spans="1:16">
      <c r="A25" s="9"/>
      <c r="B25" s="6"/>
      <c r="C25" s="6"/>
      <c r="D25" s="9"/>
      <c r="E25" s="6"/>
      <c r="F25" s="6"/>
      <c r="G25" s="9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9"/>
      <c r="B26" s="6"/>
      <c r="C26" s="6"/>
      <c r="D26" s="9"/>
      <c r="E26" s="6"/>
      <c r="F26" s="6"/>
      <c r="G26" s="9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9"/>
      <c r="B27" s="6"/>
      <c r="C27" s="6"/>
      <c r="D27" s="6"/>
      <c r="E27" s="22">
        <f>SUM(E24:E26)</f>
        <v>6466163</v>
      </c>
      <c r="F27" s="22">
        <f>SUM(F24:F26)</f>
        <v>6466163</v>
      </c>
      <c r="G27" s="6"/>
      <c r="H27" s="22">
        <f>SUM(H24:H26)</f>
        <v>0</v>
      </c>
      <c r="I27" s="22">
        <f>SUM(I24:I26)</f>
        <v>0</v>
      </c>
      <c r="J27" s="6"/>
      <c r="K27" s="22">
        <f>SUM(K24:K26)</f>
        <v>0</v>
      </c>
      <c r="L27" s="6"/>
      <c r="M27" s="6"/>
      <c r="N27" s="6"/>
      <c r="O27" s="6"/>
      <c r="P27" s="6"/>
    </row>
  </sheetData>
  <mergeCells count="4">
    <mergeCell ref="D22:E22"/>
    <mergeCell ref="F22:K22"/>
    <mergeCell ref="D5:E5"/>
    <mergeCell ref="F5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5:O11"/>
  <sheetViews>
    <sheetView workbookViewId="0">
      <selection activeCell="H5" sqref="H5"/>
    </sheetView>
  </sheetViews>
  <sheetFormatPr defaultRowHeight="15"/>
  <cols>
    <col min="8" max="8" width="15.85546875" bestFit="1" customWidth="1"/>
    <col min="15" max="15" width="14.85546875" bestFit="1" customWidth="1"/>
  </cols>
  <sheetData>
    <row r="5" spans="4:15">
      <c r="D5" t="s">
        <v>47</v>
      </c>
      <c r="H5" s="42">
        <v>153639608</v>
      </c>
      <c r="J5" s="36">
        <f>H5/H11*100</f>
        <v>58.203983168156128</v>
      </c>
    </row>
    <row r="6" spans="4:15" ht="15.75">
      <c r="H6" s="8"/>
      <c r="J6" s="36"/>
      <c r="O6" s="43">
        <v>237207016</v>
      </c>
    </row>
    <row r="7" spans="4:15">
      <c r="D7" t="s">
        <v>48</v>
      </c>
      <c r="H7" s="42">
        <v>103861744</v>
      </c>
      <c r="J7" s="36">
        <f>H7/H11*100</f>
        <v>39.346411243065269</v>
      </c>
      <c r="O7" s="44">
        <v>62959601</v>
      </c>
    </row>
    <row r="8" spans="4:15">
      <c r="H8" s="8"/>
      <c r="J8" s="36"/>
      <c r="O8" s="45">
        <f>O6-O7</f>
        <v>174247415</v>
      </c>
    </row>
    <row r="9" spans="4:15">
      <c r="D9" t="s">
        <v>49</v>
      </c>
      <c r="H9" s="42">
        <v>6466163</v>
      </c>
      <c r="J9" s="36">
        <f>H9/H11*100</f>
        <v>2.4496055887786041</v>
      </c>
    </row>
    <row r="11" spans="4:15">
      <c r="H11" s="5">
        <f>SUM(H5:H9)</f>
        <v>263967515</v>
      </c>
      <c r="J11" s="5">
        <f>SUM(J5:J9)</f>
        <v>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Op Creditors</vt:lpstr>
      <vt:lpstr>S.Financial Creditors</vt:lpstr>
      <vt:lpstr>Unsecured FC</vt:lpstr>
      <vt:lpstr>Other Creditors</vt:lpstr>
      <vt:lpstr>Sheet2</vt:lpstr>
      <vt:lpstr>'Op Creditors'!Print_Area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2024-09-04T05:04:39Z</dcterms:modified>
</cp:coreProperties>
</file>